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sse\Google Drive\Passionately Curious\Blog\Excel\Solutions\"/>
    </mc:Choice>
  </mc:AlternateContent>
  <bookViews>
    <workbookView xWindow="0" yWindow="0" windowWidth="19200" windowHeight="11370"/>
  </bookViews>
  <sheets>
    <sheet name="Using Formulas" sheetId="12" r:id="rId1"/>
    <sheet name="Density Calculator" sheetId="10" r:id="rId2"/>
    <sheet name="Grade Calculator" sheetId="3" r:id="rId3"/>
    <sheet name="Distance Map" sheetId="8" r:id="rId4"/>
    <sheet name="Lab Data" sheetId="15" r:id="rId5"/>
    <sheet name="Build your own" sheetId="9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5" l="1"/>
  <c r="F8" i="15"/>
  <c r="F9" i="15"/>
  <c r="F10" i="15"/>
  <c r="F11" i="15"/>
  <c r="F12" i="15"/>
  <c r="F13" i="15"/>
  <c r="F14" i="15"/>
  <c r="F15" i="15"/>
  <c r="F6" i="15"/>
  <c r="J7" i="8"/>
  <c r="J6" i="8"/>
  <c r="J5" i="8"/>
  <c r="J4" i="8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6" i="3"/>
  <c r="H21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6" i="3"/>
  <c r="D21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6" i="3"/>
  <c r="J7" i="10"/>
  <c r="J8" i="10"/>
  <c r="J9" i="10"/>
  <c r="J10" i="10"/>
  <c r="J11" i="10"/>
  <c r="J12" i="10"/>
  <c r="J13" i="10"/>
  <c r="J6" i="10"/>
  <c r="F8" i="10"/>
  <c r="C8" i="10"/>
  <c r="F10" i="12"/>
  <c r="F9" i="12"/>
  <c r="F8" i="12"/>
  <c r="F7" i="12"/>
  <c r="F6" i="12"/>
  <c r="M21" i="3" l="1"/>
</calcChain>
</file>

<file path=xl/sharedStrings.xml><?xml version="1.0" encoding="utf-8"?>
<sst xmlns="http://schemas.openxmlformats.org/spreadsheetml/2006/main" count="116" uniqueCount="65">
  <si>
    <t>Percentage</t>
  </si>
  <si>
    <t>Arlene</t>
  </si>
  <si>
    <t>Bret</t>
  </si>
  <si>
    <t>Cindy</t>
  </si>
  <si>
    <t>Don</t>
  </si>
  <si>
    <t>Emily</t>
  </si>
  <si>
    <t>Franklin</t>
  </si>
  <si>
    <t>Gert</t>
  </si>
  <si>
    <t>Harvey</t>
  </si>
  <si>
    <t>Irma</t>
  </si>
  <si>
    <t>Jose</t>
  </si>
  <si>
    <t>Katia</t>
  </si>
  <si>
    <t>Lee</t>
  </si>
  <si>
    <t>Maria</t>
  </si>
  <si>
    <t>Nate</t>
  </si>
  <si>
    <t>Number
Correct</t>
  </si>
  <si>
    <t>Student
Name</t>
  </si>
  <si>
    <t>Level 1</t>
  </si>
  <si>
    <t>Number
Wrong</t>
  </si>
  <si>
    <t>Level 2</t>
  </si>
  <si>
    <t>Level 3</t>
  </si>
  <si>
    <t>Grade Calculator</t>
  </si>
  <si>
    <t>Use formulas to calculate the test percentage for each student in the class for a unit test out of 30 points</t>
  </si>
  <si>
    <t>Class Average</t>
  </si>
  <si>
    <t>Collect information from a table of distances</t>
  </si>
  <si>
    <t>Atlanta</t>
  </si>
  <si>
    <t>Chicago</t>
  </si>
  <si>
    <t>Denver</t>
  </si>
  <si>
    <t>Honolulu</t>
  </si>
  <si>
    <t>Los Angeles</t>
  </si>
  <si>
    <t>Max Distance</t>
  </si>
  <si>
    <t>Min Distance</t>
  </si>
  <si>
    <t>Average Distance</t>
  </si>
  <si>
    <t>Range</t>
  </si>
  <si>
    <t>Distance Table</t>
  </si>
  <si>
    <t>Extra Credit</t>
  </si>
  <si>
    <t>Density Calculator</t>
  </si>
  <si>
    <t>Build a calculator that can find the density for any two mass and volume measurements</t>
  </si>
  <si>
    <t>Mass</t>
  </si>
  <si>
    <t>Volume</t>
  </si>
  <si>
    <t>Density</t>
  </si>
  <si>
    <t>D = m/V</t>
  </si>
  <si>
    <t>Average Weight</t>
  </si>
  <si>
    <t>Total Weight</t>
  </si>
  <si>
    <t>Max Weight</t>
  </si>
  <si>
    <t>Min Weight</t>
  </si>
  <si>
    <t>Using Formulas</t>
  </si>
  <si>
    <t>Coin</t>
  </si>
  <si>
    <t>Mass (g)</t>
  </si>
  <si>
    <t>Penny</t>
  </si>
  <si>
    <t>Nickey</t>
  </si>
  <si>
    <t>Dime</t>
  </si>
  <si>
    <t>Quarter</t>
  </si>
  <si>
    <t>Half Dollar</t>
  </si>
  <si>
    <t>Dollar</t>
  </si>
  <si>
    <t>Use formulas to analyze these coin masses</t>
  </si>
  <si>
    <t>US Coin Mass</t>
  </si>
  <si>
    <t>Lab Data</t>
  </si>
  <si>
    <t>Time 1</t>
  </si>
  <si>
    <t>Time 2</t>
  </si>
  <si>
    <t>Time 3</t>
  </si>
  <si>
    <t>Height (m)</t>
  </si>
  <si>
    <t>Average</t>
  </si>
  <si>
    <t>Use formulas to calculate the average</t>
  </si>
  <si>
    <t>m = D x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</si>
</sst>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0"/>
      <name val="Ebrima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6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9" fontId="11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/>
    <xf numFmtId="0" fontId="8" fillId="2" borderId="0" xfId="0" applyFont="1" applyFill="1" applyAlignment="1"/>
    <xf numFmtId="0" fontId="2" fillId="2" borderId="0" xfId="0" applyFont="1" applyFill="1" applyAlignment="1"/>
    <xf numFmtId="0" fontId="5" fillId="2" borderId="0" xfId="0" applyFont="1" applyFill="1" applyAlignment="1">
      <alignment horizontal="left"/>
    </xf>
    <xf numFmtId="0" fontId="7" fillId="2" borderId="0" xfId="0" applyFont="1" applyFill="1" applyAlignment="1"/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6" fillId="2" borderId="0" xfId="0" applyFont="1" applyFill="1" applyAlignment="1"/>
    <xf numFmtId="0" fontId="4" fillId="0" borderId="0" xfId="0" applyFont="1" applyFill="1" applyAlignment="1">
      <alignment horizontal="center" vertical="center" wrapText="1"/>
    </xf>
    <xf numFmtId="9" fontId="3" fillId="0" borderId="0" xfId="2" applyFont="1" applyFill="1"/>
    <xf numFmtId="0" fontId="5" fillId="2" borderId="0" xfId="0" applyFont="1" applyFill="1" applyAlignment="1"/>
    <xf numFmtId="0" fontId="4" fillId="0" borderId="1" xfId="1" applyFont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/>
    <xf numFmtId="0" fontId="1" fillId="2" borderId="0" xfId="0" applyFont="1" applyFill="1" applyAlignment="1"/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9" fontId="3" fillId="2" borderId="0" xfId="2" applyFont="1" applyFill="1"/>
    <xf numFmtId="0" fontId="4" fillId="2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0" fontId="9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 vertical="center" wrapText="1"/>
    </xf>
    <xf numFmtId="9" fontId="4" fillId="0" borderId="0" xfId="0" applyNumberFormat="1" applyFont="1" applyFill="1"/>
    <xf numFmtId="2" fontId="0" fillId="0" borderId="0" xfId="0" applyNumberFormat="1" applyFill="1"/>
    <xf numFmtId="2" fontId="4" fillId="0" borderId="0" xfId="0" applyNumberFormat="1" applyFont="1" applyFill="1" applyAlignment="1">
      <alignment horizontal="center" vertical="center"/>
    </xf>
    <xf numFmtId="2" fontId="3" fillId="0" borderId="0" xfId="1" applyNumberFormat="1" applyFont="1" applyBorder="1" applyAlignment="1">
      <alignment horizontal="center" vertical="center"/>
    </xf>
    <xf numFmtId="2" fontId="4" fillId="0" borderId="2" xfId="1" applyNumberFormat="1" applyFont="1" applyBorder="1" applyAlignment="1">
      <alignment vertical="center"/>
    </xf>
  </cellXfs>
  <cellStyles count="3">
    <cellStyle name="Normal" xfId="0" builtinId="0"/>
    <cellStyle name="Percent" xfId="2" builtinId="5"/>
    <cellStyle name="Tex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4"/>
  <sheetViews>
    <sheetView tabSelected="1" zoomScaleNormal="100" workbookViewId="0"/>
  </sheetViews>
  <sheetFormatPr defaultRowHeight="15" x14ac:dyDescent="0.25"/>
  <cols>
    <col min="1" max="1" width="9.140625" style="1"/>
    <col min="2" max="2" width="23.85546875" style="1" customWidth="1"/>
    <col min="3" max="3" width="18.28515625" style="1" customWidth="1"/>
    <col min="4" max="4" width="8.42578125" style="1" customWidth="1"/>
    <col min="5" max="5" width="21.7109375" style="1" customWidth="1"/>
    <col min="6" max="6" width="12.28515625" style="1" customWidth="1"/>
    <col min="7" max="7" width="8.28515625" style="1" customWidth="1"/>
    <col min="8" max="9" width="12.28515625" style="1" customWidth="1"/>
    <col min="10" max="10" width="8.28515625" style="1" customWidth="1"/>
    <col min="11" max="16384" width="9.140625" style="1"/>
  </cols>
  <sheetData>
    <row r="2" spans="2:10" ht="38.25" x14ac:dyDescent="0.65">
      <c r="B2" s="42" t="s">
        <v>46</v>
      </c>
      <c r="C2" s="42"/>
      <c r="D2" s="42"/>
      <c r="E2" s="22" t="s">
        <v>55</v>
      </c>
      <c r="G2" s="22"/>
      <c r="H2" s="22"/>
      <c r="I2" s="22"/>
      <c r="J2" s="22"/>
    </row>
    <row r="4" spans="2:10" ht="28.5" x14ac:dyDescent="0.45">
      <c r="B4" s="40" t="s">
        <v>56</v>
      </c>
      <c r="C4" s="41"/>
      <c r="D4" s="10"/>
      <c r="E4" s="40"/>
      <c r="F4" s="41"/>
      <c r="H4" s="40"/>
      <c r="I4" s="41"/>
    </row>
    <row r="5" spans="2:10" s="27" customFormat="1" ht="21" x14ac:dyDescent="0.25">
      <c r="B5" s="30" t="s">
        <v>47</v>
      </c>
      <c r="C5" s="30" t="s">
        <v>48</v>
      </c>
      <c r="E5" s="1"/>
      <c r="F5" s="1"/>
      <c r="G5" s="1"/>
      <c r="H5" s="1"/>
      <c r="I5" s="1"/>
      <c r="J5" s="1"/>
    </row>
    <row r="6" spans="2:10" s="27" customFormat="1" ht="18.75" x14ac:dyDescent="0.25">
      <c r="B6" s="31" t="s">
        <v>49</v>
      </c>
      <c r="C6" s="34">
        <v>2.5</v>
      </c>
      <c r="E6" s="16" t="s">
        <v>42</v>
      </c>
      <c r="F6" s="53">
        <f>AVERAGE(C6:C11)</f>
        <v>5.8133333333333335</v>
      </c>
      <c r="G6" s="1"/>
      <c r="H6" s="1"/>
      <c r="I6" s="1"/>
      <c r="J6" s="1"/>
    </row>
    <row r="7" spans="2:10" ht="18.75" x14ac:dyDescent="0.25">
      <c r="B7" s="31" t="s">
        <v>50</v>
      </c>
      <c r="C7" s="34">
        <v>5</v>
      </c>
      <c r="E7" s="16" t="s">
        <v>43</v>
      </c>
      <c r="F7" s="53">
        <f>SUM(C6:C11)</f>
        <v>34.880000000000003</v>
      </c>
    </row>
    <row r="8" spans="2:10" ht="18.75" x14ac:dyDescent="0.25">
      <c r="B8" s="31" t="s">
        <v>51</v>
      </c>
      <c r="C8" s="34">
        <v>2.27</v>
      </c>
      <c r="E8" s="16" t="s">
        <v>44</v>
      </c>
      <c r="F8" s="53">
        <f>MAX(C6:C11)</f>
        <v>11.34</v>
      </c>
    </row>
    <row r="9" spans="2:10" ht="18.75" x14ac:dyDescent="0.25">
      <c r="B9" s="31" t="s">
        <v>52</v>
      </c>
      <c r="C9" s="34">
        <v>5.67</v>
      </c>
      <c r="E9" s="16" t="s">
        <v>45</v>
      </c>
      <c r="F9" s="53">
        <f>MIN(C6:C11)</f>
        <v>2.27</v>
      </c>
    </row>
    <row r="10" spans="2:10" ht="18.75" x14ac:dyDescent="0.25">
      <c r="B10" s="31" t="s">
        <v>53</v>
      </c>
      <c r="C10" s="34">
        <v>11.34</v>
      </c>
      <c r="E10" s="16" t="s">
        <v>33</v>
      </c>
      <c r="F10" s="53">
        <f>F8-F9</f>
        <v>9.07</v>
      </c>
    </row>
    <row r="11" spans="2:10" ht="15.75" x14ac:dyDescent="0.25">
      <c r="B11" s="31" t="s">
        <v>54</v>
      </c>
      <c r="C11" s="34">
        <v>8.1</v>
      </c>
    </row>
    <row r="12" spans="2:10" ht="15.75" x14ac:dyDescent="0.25">
      <c r="B12" s="32"/>
      <c r="C12" s="33"/>
    </row>
    <row r="13" spans="2:10" ht="15.75" x14ac:dyDescent="0.25">
      <c r="B13" s="32"/>
      <c r="C13" s="33"/>
    </row>
    <row r="14" spans="2:10" ht="15.75" x14ac:dyDescent="0.25">
      <c r="B14" s="32"/>
      <c r="C14" s="33"/>
    </row>
    <row r="15" spans="2:10" ht="15.75" x14ac:dyDescent="0.25">
      <c r="B15" s="32"/>
      <c r="C15" s="33"/>
    </row>
    <row r="16" spans="2:10" ht="15.75" x14ac:dyDescent="0.25">
      <c r="B16" s="32"/>
      <c r="C16" s="33"/>
    </row>
    <row r="17" spans="2:3" ht="15.75" x14ac:dyDescent="0.25">
      <c r="B17" s="32"/>
      <c r="C17" s="33"/>
    </row>
    <row r="18" spans="2:3" ht="15.75" x14ac:dyDescent="0.25">
      <c r="B18" s="32"/>
      <c r="C18" s="33"/>
    </row>
    <row r="19" spans="2:3" ht="15.75" x14ac:dyDescent="0.25">
      <c r="B19" s="32"/>
      <c r="C19" s="33"/>
    </row>
    <row r="20" spans="2:3" ht="15.75" x14ac:dyDescent="0.25">
      <c r="B20" s="32"/>
      <c r="C20" s="33"/>
    </row>
    <row r="21" spans="2:3" ht="15.75" x14ac:dyDescent="0.25">
      <c r="B21" s="32"/>
      <c r="C21" s="33"/>
    </row>
    <row r="22" spans="2:3" ht="15.75" x14ac:dyDescent="0.25">
      <c r="B22" s="32"/>
      <c r="C22" s="33"/>
    </row>
    <row r="23" spans="2:3" ht="15.75" x14ac:dyDescent="0.25">
      <c r="B23" s="32"/>
      <c r="C23" s="33"/>
    </row>
    <row r="24" spans="2:3" ht="15.75" x14ac:dyDescent="0.25">
      <c r="B24" s="32"/>
      <c r="C24" s="33"/>
    </row>
    <row r="25" spans="2:3" ht="15.75" x14ac:dyDescent="0.25">
      <c r="B25" s="32"/>
      <c r="C25" s="33"/>
    </row>
    <row r="26" spans="2:3" ht="15.75" x14ac:dyDescent="0.25">
      <c r="B26" s="32"/>
      <c r="C26" s="33"/>
    </row>
    <row r="27" spans="2:3" ht="15.75" x14ac:dyDescent="0.25">
      <c r="B27" s="32"/>
      <c r="C27" s="33"/>
    </row>
    <row r="28" spans="2:3" ht="15.75" x14ac:dyDescent="0.25">
      <c r="B28" s="32"/>
      <c r="C28" s="33"/>
    </row>
    <row r="29" spans="2:3" ht="15.75" x14ac:dyDescent="0.25">
      <c r="B29" s="32"/>
      <c r="C29" s="33"/>
    </row>
    <row r="30" spans="2:3" ht="15.75" x14ac:dyDescent="0.25">
      <c r="B30" s="32"/>
      <c r="C30" s="33"/>
    </row>
    <row r="31" spans="2:3" ht="15.75" x14ac:dyDescent="0.25">
      <c r="B31" s="32"/>
      <c r="C31" s="33"/>
    </row>
    <row r="32" spans="2:3" ht="15.75" x14ac:dyDescent="0.25">
      <c r="B32" s="32"/>
      <c r="C32" s="33"/>
    </row>
    <row r="33" spans="2:3" ht="15.75" x14ac:dyDescent="0.25">
      <c r="B33" s="32"/>
      <c r="C33" s="33"/>
    </row>
    <row r="34" spans="2:3" ht="15.75" x14ac:dyDescent="0.25">
      <c r="B34" s="32"/>
      <c r="C34" s="33"/>
    </row>
    <row r="35" spans="2:3" ht="15.75" x14ac:dyDescent="0.25">
      <c r="B35" s="32"/>
      <c r="C35" s="33"/>
    </row>
    <row r="36" spans="2:3" ht="15.75" x14ac:dyDescent="0.25">
      <c r="B36" s="32"/>
      <c r="C36" s="33"/>
    </row>
    <row r="37" spans="2:3" ht="15.75" x14ac:dyDescent="0.25">
      <c r="B37" s="32"/>
      <c r="C37" s="33"/>
    </row>
    <row r="38" spans="2:3" ht="15.75" x14ac:dyDescent="0.25">
      <c r="B38" s="32"/>
      <c r="C38" s="33"/>
    </row>
    <row r="39" spans="2:3" ht="15.75" x14ac:dyDescent="0.25">
      <c r="B39" s="32"/>
      <c r="C39" s="33"/>
    </row>
    <row r="40" spans="2:3" ht="15.75" x14ac:dyDescent="0.25">
      <c r="B40" s="32"/>
      <c r="C40" s="33"/>
    </row>
    <row r="41" spans="2:3" ht="15.75" x14ac:dyDescent="0.25">
      <c r="B41" s="32"/>
      <c r="C41" s="33"/>
    </row>
    <row r="42" spans="2:3" ht="15.75" x14ac:dyDescent="0.25">
      <c r="B42" s="32"/>
      <c r="C42" s="33"/>
    </row>
    <row r="43" spans="2:3" ht="15.75" x14ac:dyDescent="0.25">
      <c r="B43" s="32"/>
      <c r="C43" s="33"/>
    </row>
    <row r="44" spans="2:3" ht="15.75" x14ac:dyDescent="0.25">
      <c r="B44" s="32"/>
      <c r="C44" s="33"/>
    </row>
    <row r="45" spans="2:3" ht="15.75" x14ac:dyDescent="0.25">
      <c r="B45" s="32"/>
      <c r="C45" s="33"/>
    </row>
    <row r="46" spans="2:3" ht="15.75" x14ac:dyDescent="0.25">
      <c r="B46" s="32"/>
      <c r="C46" s="33"/>
    </row>
    <row r="47" spans="2:3" ht="15.75" x14ac:dyDescent="0.25">
      <c r="B47" s="32"/>
      <c r="C47" s="33"/>
    </row>
    <row r="48" spans="2:3" ht="15.75" x14ac:dyDescent="0.25">
      <c r="B48" s="32"/>
      <c r="C48" s="33"/>
    </row>
    <row r="49" spans="2:3" ht="15.75" x14ac:dyDescent="0.25">
      <c r="B49" s="32"/>
      <c r="C49" s="33"/>
    </row>
    <row r="50" spans="2:3" ht="15.75" x14ac:dyDescent="0.25">
      <c r="B50" s="32"/>
      <c r="C50" s="33"/>
    </row>
    <row r="51" spans="2:3" ht="15.75" x14ac:dyDescent="0.25">
      <c r="B51" s="32"/>
      <c r="C51" s="33"/>
    </row>
    <row r="52" spans="2:3" ht="15.75" x14ac:dyDescent="0.25">
      <c r="B52" s="32"/>
      <c r="C52" s="33"/>
    </row>
    <row r="53" spans="2:3" ht="15.75" x14ac:dyDescent="0.25">
      <c r="B53" s="32"/>
      <c r="C53" s="33"/>
    </row>
    <row r="54" spans="2:3" ht="15.75" x14ac:dyDescent="0.25">
      <c r="B54" s="32"/>
      <c r="C54" s="33"/>
    </row>
    <row r="55" spans="2:3" ht="15.75" x14ac:dyDescent="0.25">
      <c r="B55" s="32"/>
      <c r="C55" s="33"/>
    </row>
    <row r="56" spans="2:3" ht="15.75" x14ac:dyDescent="0.25">
      <c r="B56" s="32"/>
      <c r="C56" s="33"/>
    </row>
    <row r="57" spans="2:3" ht="15.75" x14ac:dyDescent="0.25">
      <c r="B57" s="32"/>
      <c r="C57" s="33"/>
    </row>
    <row r="58" spans="2:3" ht="15.75" x14ac:dyDescent="0.25">
      <c r="B58" s="32"/>
      <c r="C58" s="33"/>
    </row>
    <row r="59" spans="2:3" ht="15.75" x14ac:dyDescent="0.25">
      <c r="B59" s="32"/>
      <c r="C59" s="33"/>
    </row>
    <row r="60" spans="2:3" ht="15.75" x14ac:dyDescent="0.25">
      <c r="B60" s="32"/>
      <c r="C60" s="33"/>
    </row>
    <row r="61" spans="2:3" ht="15.75" x14ac:dyDescent="0.25">
      <c r="B61" s="32"/>
      <c r="C61" s="33"/>
    </row>
    <row r="62" spans="2:3" ht="15.75" x14ac:dyDescent="0.25">
      <c r="B62" s="32"/>
      <c r="C62" s="33"/>
    </row>
    <row r="63" spans="2:3" ht="15.75" x14ac:dyDescent="0.25">
      <c r="B63" s="32"/>
      <c r="C63" s="33"/>
    </row>
    <row r="64" spans="2:3" ht="15.75" x14ac:dyDescent="0.25">
      <c r="B64" s="32"/>
      <c r="C64" s="33"/>
    </row>
  </sheetData>
  <mergeCells count="4">
    <mergeCell ref="B4:C4"/>
    <mergeCell ref="E4:F4"/>
    <mergeCell ref="H4:I4"/>
    <mergeCell ref="B2:D2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"/>
  <sheetViews>
    <sheetView zoomScaleNormal="100" workbookViewId="0"/>
  </sheetViews>
  <sheetFormatPr defaultRowHeight="15" x14ac:dyDescent="0.25"/>
  <cols>
    <col min="1" max="1" width="9.140625" style="1"/>
    <col min="2" max="3" width="12.28515625" style="1" customWidth="1"/>
    <col min="4" max="4" width="8.42578125" style="1" customWidth="1"/>
    <col min="5" max="6" width="12.28515625" style="1" customWidth="1"/>
    <col min="7" max="7" width="8.28515625" style="1" customWidth="1"/>
    <col min="8" max="9" width="12.28515625" style="1" customWidth="1"/>
    <col min="10" max="10" width="13.140625" style="1" customWidth="1"/>
    <col min="11" max="11" width="15.85546875" style="1" bestFit="1" customWidth="1"/>
    <col min="12" max="12" width="18.28515625" style="1" customWidth="1"/>
    <col min="13" max="13" width="3.85546875" style="1" customWidth="1"/>
    <col min="14" max="16384" width="9.140625" style="1"/>
  </cols>
  <sheetData>
    <row r="1" spans="2:14" ht="16.5" customHeight="1" x14ac:dyDescent="0.25"/>
    <row r="2" spans="2:14" ht="38.25" x14ac:dyDescent="0.65">
      <c r="B2" s="42" t="s">
        <v>36</v>
      </c>
      <c r="C2" s="42"/>
      <c r="D2" s="42"/>
      <c r="E2" s="42"/>
      <c r="F2" s="43" t="s">
        <v>37</v>
      </c>
      <c r="G2" s="43"/>
      <c r="H2" s="43"/>
      <c r="I2" s="43"/>
      <c r="J2" s="43"/>
      <c r="K2" s="43"/>
      <c r="L2" s="43"/>
    </row>
    <row r="4" spans="2:14" ht="28.5" x14ac:dyDescent="0.45">
      <c r="B4" s="40" t="s">
        <v>17</v>
      </c>
      <c r="C4" s="41"/>
      <c r="D4" s="10"/>
      <c r="E4" s="40" t="s">
        <v>19</v>
      </c>
      <c r="F4" s="41"/>
      <c r="H4" s="40" t="s">
        <v>20</v>
      </c>
      <c r="I4" s="40"/>
      <c r="J4" s="40"/>
      <c r="K4" s="28"/>
    </row>
    <row r="5" spans="2:14" s="27" customFormat="1" ht="34.5" customHeight="1" x14ac:dyDescent="0.25">
      <c r="B5" s="16" t="s">
        <v>38</v>
      </c>
      <c r="C5" s="16">
        <v>6.4</v>
      </c>
      <c r="E5" s="16" t="s">
        <v>40</v>
      </c>
      <c r="F5" s="23">
        <v>6.4</v>
      </c>
      <c r="G5" s="1"/>
      <c r="H5" s="16" t="s">
        <v>38</v>
      </c>
      <c r="I5" s="16" t="s">
        <v>39</v>
      </c>
      <c r="J5" s="16" t="s">
        <v>40</v>
      </c>
      <c r="L5" s="29"/>
      <c r="M5" s="1"/>
      <c r="N5" s="1"/>
    </row>
    <row r="6" spans="2:14" s="27" customFormat="1" ht="34.5" customHeight="1" x14ac:dyDescent="0.25">
      <c r="B6" s="16" t="s">
        <v>39</v>
      </c>
      <c r="C6" s="16">
        <v>3.4</v>
      </c>
      <c r="E6" s="16" t="s">
        <v>39</v>
      </c>
      <c r="F6" s="23">
        <v>3.4</v>
      </c>
      <c r="G6" s="1"/>
      <c r="H6" s="16">
        <v>54</v>
      </c>
      <c r="I6" s="16">
        <v>80</v>
      </c>
      <c r="J6" s="53">
        <f>H6/I6</f>
        <v>0.67500000000000004</v>
      </c>
      <c r="K6" s="1"/>
      <c r="L6" s="1"/>
      <c r="M6" s="1"/>
      <c r="N6" s="1"/>
    </row>
    <row r="7" spans="2:14" s="27" customFormat="1" ht="34.5" customHeight="1" x14ac:dyDescent="0.25">
      <c r="G7" s="1"/>
      <c r="H7" s="16">
        <v>23</v>
      </c>
      <c r="I7" s="16">
        <v>64</v>
      </c>
      <c r="J7" s="53">
        <f t="shared" ref="J7:J13" si="0">H7/I7</f>
        <v>0.359375</v>
      </c>
      <c r="K7" s="1"/>
      <c r="L7" s="1"/>
      <c r="M7" s="1"/>
      <c r="N7" s="1"/>
    </row>
    <row r="8" spans="2:14" s="27" customFormat="1" ht="34.5" customHeight="1" x14ac:dyDescent="0.25">
      <c r="B8" s="6" t="s">
        <v>40</v>
      </c>
      <c r="C8" s="56">
        <f>C5/C6</f>
        <v>1.8823529411764708</v>
      </c>
      <c r="E8" s="6" t="s">
        <v>38</v>
      </c>
      <c r="F8" s="56">
        <f>F5*F6</f>
        <v>21.76</v>
      </c>
      <c r="G8" s="1"/>
      <c r="H8" s="16">
        <v>15</v>
      </c>
      <c r="I8" s="16">
        <v>17</v>
      </c>
      <c r="J8" s="53">
        <f t="shared" si="0"/>
        <v>0.88235294117647056</v>
      </c>
      <c r="K8" s="1"/>
      <c r="L8" s="1"/>
      <c r="M8" s="1"/>
      <c r="N8" s="1"/>
    </row>
    <row r="9" spans="2:14" ht="34.5" customHeight="1" x14ac:dyDescent="0.25">
      <c r="H9" s="16">
        <v>59</v>
      </c>
      <c r="I9" s="16">
        <v>30</v>
      </c>
      <c r="J9" s="53">
        <f t="shared" si="0"/>
        <v>1.9666666666666666</v>
      </c>
    </row>
    <row r="10" spans="2:14" ht="34.5" customHeight="1" x14ac:dyDescent="0.5">
      <c r="B10" s="44" t="s">
        <v>41</v>
      </c>
      <c r="C10" s="44"/>
      <c r="E10" s="44" t="s">
        <v>64</v>
      </c>
      <c r="F10" s="44"/>
      <c r="H10" s="16">
        <v>2.5</v>
      </c>
      <c r="I10" s="16">
        <v>1.8</v>
      </c>
      <c r="J10" s="53">
        <f t="shared" si="0"/>
        <v>1.3888888888888888</v>
      </c>
    </row>
    <row r="11" spans="2:14" ht="34.5" customHeight="1" x14ac:dyDescent="0.25">
      <c r="H11" s="16">
        <v>8.6999999999999993</v>
      </c>
      <c r="I11" s="16">
        <v>10.7</v>
      </c>
      <c r="J11" s="53">
        <f t="shared" si="0"/>
        <v>0.81308411214953269</v>
      </c>
    </row>
    <row r="12" spans="2:14" ht="34.5" customHeight="1" x14ac:dyDescent="0.25">
      <c r="H12" s="16">
        <v>150</v>
      </c>
      <c r="I12" s="16">
        <v>148</v>
      </c>
      <c r="J12" s="53">
        <f t="shared" si="0"/>
        <v>1.0135135135135136</v>
      </c>
    </row>
    <row r="13" spans="2:14" ht="34.5" customHeight="1" x14ac:dyDescent="0.25">
      <c r="H13" s="16">
        <v>18</v>
      </c>
      <c r="I13" s="16">
        <v>56</v>
      </c>
      <c r="J13" s="53">
        <f t="shared" si="0"/>
        <v>0.32142857142857145</v>
      </c>
    </row>
  </sheetData>
  <mergeCells count="7">
    <mergeCell ref="B2:E2"/>
    <mergeCell ref="F2:L2"/>
    <mergeCell ref="B10:C10"/>
    <mergeCell ref="E10:F10"/>
    <mergeCell ref="H4:J4"/>
    <mergeCell ref="B4:C4"/>
    <mergeCell ref="E4:F4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zoomScaleNormal="100" workbookViewId="0"/>
  </sheetViews>
  <sheetFormatPr defaultRowHeight="15" x14ac:dyDescent="0.25"/>
  <cols>
    <col min="1" max="1" width="9.140625" style="1"/>
    <col min="2" max="2" width="11.28515625" style="1" customWidth="1"/>
    <col min="3" max="3" width="11.42578125" style="1" customWidth="1"/>
    <col min="4" max="4" width="16.28515625" style="1" customWidth="1"/>
    <col min="5" max="5" width="5.28515625" style="1" customWidth="1"/>
    <col min="6" max="6" width="13.42578125" style="1" customWidth="1"/>
    <col min="7" max="7" width="13.7109375" style="1" customWidth="1"/>
    <col min="8" max="8" width="16.7109375" style="1" customWidth="1"/>
    <col min="9" max="9" width="5.85546875" style="1" customWidth="1"/>
    <col min="10" max="10" width="12.28515625" style="1" customWidth="1"/>
    <col min="11" max="11" width="14" style="1" customWidth="1"/>
    <col min="12" max="12" width="10.42578125" style="1" customWidth="1"/>
    <col min="13" max="13" width="16.140625" style="1" customWidth="1"/>
    <col min="14" max="14" width="3.85546875" style="1" customWidth="1"/>
    <col min="15" max="16384" width="9.140625" style="1"/>
  </cols>
  <sheetData>
    <row r="1" spans="2:13" ht="16.5" customHeight="1" x14ac:dyDescent="0.25"/>
    <row r="2" spans="2:13" ht="38.25" x14ac:dyDescent="0.65">
      <c r="B2" s="42" t="s">
        <v>21</v>
      </c>
      <c r="C2" s="42"/>
      <c r="D2" s="42"/>
      <c r="E2" s="42"/>
      <c r="F2" s="45" t="s">
        <v>22</v>
      </c>
      <c r="G2" s="46"/>
      <c r="H2" s="46"/>
      <c r="I2" s="46"/>
      <c r="J2" s="46"/>
      <c r="K2" s="46"/>
      <c r="L2" s="46"/>
      <c r="M2" s="46"/>
    </row>
    <row r="4" spans="2:13" ht="28.5" x14ac:dyDescent="0.45">
      <c r="B4" s="40" t="s">
        <v>17</v>
      </c>
      <c r="C4" s="41"/>
      <c r="D4" s="41"/>
      <c r="E4" s="10"/>
      <c r="F4" s="40" t="s">
        <v>19</v>
      </c>
      <c r="G4" s="41"/>
      <c r="H4" s="41"/>
      <c r="I4" s="10"/>
      <c r="J4" s="40" t="s">
        <v>20</v>
      </c>
      <c r="K4" s="40"/>
      <c r="L4" s="40"/>
      <c r="M4" s="40"/>
    </row>
    <row r="5" spans="2:13" ht="37.5" x14ac:dyDescent="0.25">
      <c r="B5" s="5" t="s">
        <v>16</v>
      </c>
      <c r="C5" s="5" t="s">
        <v>15</v>
      </c>
      <c r="D5" s="6" t="s">
        <v>0</v>
      </c>
      <c r="F5" s="5" t="s">
        <v>16</v>
      </c>
      <c r="G5" s="5" t="s">
        <v>18</v>
      </c>
      <c r="H5" s="6" t="s">
        <v>0</v>
      </c>
      <c r="J5" s="5" t="s">
        <v>16</v>
      </c>
      <c r="K5" s="16" t="s">
        <v>18</v>
      </c>
      <c r="L5" s="16" t="s">
        <v>35</v>
      </c>
      <c r="M5" s="6" t="s">
        <v>0</v>
      </c>
    </row>
    <row r="6" spans="2:13" ht="15.75" x14ac:dyDescent="0.25">
      <c r="B6" s="7" t="s">
        <v>1</v>
      </c>
      <c r="C6" s="8">
        <v>28</v>
      </c>
      <c r="D6" s="24">
        <f>C6/30</f>
        <v>0.93333333333333335</v>
      </c>
      <c r="F6" s="7" t="s">
        <v>1</v>
      </c>
      <c r="G6" s="8">
        <v>2</v>
      </c>
      <c r="H6" s="24">
        <f>(30-G6)/30</f>
        <v>0.93333333333333335</v>
      </c>
      <c r="J6" s="7" t="s">
        <v>1</v>
      </c>
      <c r="K6" s="8">
        <v>3</v>
      </c>
      <c r="L6" s="8">
        <v>1</v>
      </c>
      <c r="M6" s="24">
        <f>(30-K6+L6)/30</f>
        <v>0.93333333333333335</v>
      </c>
    </row>
    <row r="7" spans="2:13" ht="15.75" x14ac:dyDescent="0.25">
      <c r="B7" s="7" t="s">
        <v>2</v>
      </c>
      <c r="C7" s="8">
        <v>22</v>
      </c>
      <c r="D7" s="24">
        <f t="shared" ref="D7:D19" si="0">C7/30</f>
        <v>0.73333333333333328</v>
      </c>
      <c r="F7" s="7" t="s">
        <v>2</v>
      </c>
      <c r="G7" s="8">
        <v>6</v>
      </c>
      <c r="H7" s="24">
        <f t="shared" ref="H7:H19" si="1">(30-G7)/30</f>
        <v>0.8</v>
      </c>
      <c r="J7" s="7" t="s">
        <v>2</v>
      </c>
      <c r="K7" s="8">
        <v>8</v>
      </c>
      <c r="L7" s="8">
        <v>0</v>
      </c>
      <c r="M7" s="24">
        <f t="shared" ref="M7:M19" si="2">(30-K7+L7)/30</f>
        <v>0.73333333333333328</v>
      </c>
    </row>
    <row r="8" spans="2:13" ht="15.75" x14ac:dyDescent="0.25">
      <c r="B8" s="7" t="s">
        <v>3</v>
      </c>
      <c r="C8" s="8">
        <v>25</v>
      </c>
      <c r="D8" s="24">
        <f t="shared" si="0"/>
        <v>0.83333333333333337</v>
      </c>
      <c r="F8" s="7" t="s">
        <v>3</v>
      </c>
      <c r="G8" s="8">
        <v>10</v>
      </c>
      <c r="H8" s="24">
        <f t="shared" si="1"/>
        <v>0.66666666666666663</v>
      </c>
      <c r="J8" s="7" t="s">
        <v>3</v>
      </c>
      <c r="K8" s="8">
        <v>7</v>
      </c>
      <c r="L8" s="8">
        <v>1</v>
      </c>
      <c r="M8" s="24">
        <f t="shared" si="2"/>
        <v>0.8</v>
      </c>
    </row>
    <row r="9" spans="2:13" ht="15.75" x14ac:dyDescent="0.25">
      <c r="B9" s="7" t="s">
        <v>4</v>
      </c>
      <c r="C9" s="8">
        <v>20</v>
      </c>
      <c r="D9" s="24">
        <f t="shared" si="0"/>
        <v>0.66666666666666663</v>
      </c>
      <c r="F9" s="7" t="s">
        <v>4</v>
      </c>
      <c r="G9" s="8">
        <v>0</v>
      </c>
      <c r="H9" s="24">
        <f t="shared" si="1"/>
        <v>1</v>
      </c>
      <c r="J9" s="7" t="s">
        <v>4</v>
      </c>
      <c r="K9" s="8">
        <v>8</v>
      </c>
      <c r="L9" s="8">
        <v>2</v>
      </c>
      <c r="M9" s="24">
        <f t="shared" si="2"/>
        <v>0.8</v>
      </c>
    </row>
    <row r="10" spans="2:13" ht="15.75" x14ac:dyDescent="0.25">
      <c r="B10" s="7" t="s">
        <v>5</v>
      </c>
      <c r="C10" s="8">
        <v>29</v>
      </c>
      <c r="D10" s="24">
        <f t="shared" si="0"/>
        <v>0.96666666666666667</v>
      </c>
      <c r="F10" s="7" t="s">
        <v>5</v>
      </c>
      <c r="G10" s="8">
        <v>0</v>
      </c>
      <c r="H10" s="24">
        <f t="shared" si="1"/>
        <v>1</v>
      </c>
      <c r="J10" s="7" t="s">
        <v>5</v>
      </c>
      <c r="K10" s="8">
        <v>5</v>
      </c>
      <c r="L10" s="8">
        <v>1</v>
      </c>
      <c r="M10" s="24">
        <f t="shared" si="2"/>
        <v>0.8666666666666667</v>
      </c>
    </row>
    <row r="11" spans="2:13" ht="15.75" x14ac:dyDescent="0.25">
      <c r="B11" s="7" t="s">
        <v>6</v>
      </c>
      <c r="C11" s="8">
        <v>23</v>
      </c>
      <c r="D11" s="24">
        <f t="shared" si="0"/>
        <v>0.76666666666666672</v>
      </c>
      <c r="F11" s="7" t="s">
        <v>6</v>
      </c>
      <c r="G11" s="8">
        <v>10</v>
      </c>
      <c r="H11" s="24">
        <f t="shared" si="1"/>
        <v>0.66666666666666663</v>
      </c>
      <c r="J11" s="7" t="s">
        <v>6</v>
      </c>
      <c r="K11" s="8">
        <v>4</v>
      </c>
      <c r="L11" s="8">
        <v>0</v>
      </c>
      <c r="M11" s="24">
        <f t="shared" si="2"/>
        <v>0.8666666666666667</v>
      </c>
    </row>
    <row r="12" spans="2:13" ht="15.75" x14ac:dyDescent="0.25">
      <c r="B12" s="7" t="s">
        <v>7</v>
      </c>
      <c r="C12" s="8">
        <v>20</v>
      </c>
      <c r="D12" s="24">
        <f t="shared" si="0"/>
        <v>0.66666666666666663</v>
      </c>
      <c r="F12" s="7" t="s">
        <v>7</v>
      </c>
      <c r="G12" s="8">
        <v>7</v>
      </c>
      <c r="H12" s="24">
        <f t="shared" si="1"/>
        <v>0.76666666666666672</v>
      </c>
      <c r="J12" s="7" t="s">
        <v>7</v>
      </c>
      <c r="K12" s="8">
        <v>6</v>
      </c>
      <c r="L12" s="8">
        <v>0</v>
      </c>
      <c r="M12" s="24">
        <f t="shared" si="2"/>
        <v>0.8</v>
      </c>
    </row>
    <row r="13" spans="2:13" ht="15.75" x14ac:dyDescent="0.25">
      <c r="B13" s="7" t="s">
        <v>8</v>
      </c>
      <c r="C13" s="8">
        <v>26</v>
      </c>
      <c r="D13" s="24">
        <f t="shared" si="0"/>
        <v>0.8666666666666667</v>
      </c>
      <c r="F13" s="7" t="s">
        <v>8</v>
      </c>
      <c r="G13" s="8">
        <v>1</v>
      </c>
      <c r="H13" s="24">
        <f t="shared" si="1"/>
        <v>0.96666666666666667</v>
      </c>
      <c r="J13" s="7" t="s">
        <v>8</v>
      </c>
      <c r="K13" s="8">
        <v>6</v>
      </c>
      <c r="L13" s="8">
        <v>0</v>
      </c>
      <c r="M13" s="24">
        <f t="shared" si="2"/>
        <v>0.8</v>
      </c>
    </row>
    <row r="14" spans="2:13" ht="15.75" x14ac:dyDescent="0.25">
      <c r="B14" s="7" t="s">
        <v>9</v>
      </c>
      <c r="C14" s="8">
        <v>23</v>
      </c>
      <c r="D14" s="24">
        <f t="shared" si="0"/>
        <v>0.76666666666666672</v>
      </c>
      <c r="F14" s="7" t="s">
        <v>9</v>
      </c>
      <c r="G14" s="8">
        <v>7</v>
      </c>
      <c r="H14" s="24">
        <f t="shared" si="1"/>
        <v>0.76666666666666672</v>
      </c>
      <c r="J14" s="7" t="s">
        <v>9</v>
      </c>
      <c r="K14" s="8">
        <v>9</v>
      </c>
      <c r="L14" s="8">
        <v>2</v>
      </c>
      <c r="M14" s="24">
        <f t="shared" si="2"/>
        <v>0.76666666666666672</v>
      </c>
    </row>
    <row r="15" spans="2:13" ht="15.75" x14ac:dyDescent="0.25">
      <c r="B15" s="7" t="s">
        <v>10</v>
      </c>
      <c r="C15" s="8">
        <v>21</v>
      </c>
      <c r="D15" s="24">
        <f t="shared" si="0"/>
        <v>0.7</v>
      </c>
      <c r="F15" s="7" t="s">
        <v>10</v>
      </c>
      <c r="G15" s="8">
        <v>0</v>
      </c>
      <c r="H15" s="24">
        <f t="shared" si="1"/>
        <v>1</v>
      </c>
      <c r="J15" s="7" t="s">
        <v>10</v>
      </c>
      <c r="K15" s="8">
        <v>9</v>
      </c>
      <c r="L15" s="8">
        <v>1</v>
      </c>
      <c r="M15" s="24">
        <f t="shared" si="2"/>
        <v>0.73333333333333328</v>
      </c>
    </row>
    <row r="16" spans="2:13" ht="15.75" x14ac:dyDescent="0.25">
      <c r="B16" s="7" t="s">
        <v>11</v>
      </c>
      <c r="C16" s="8">
        <v>29</v>
      </c>
      <c r="D16" s="24">
        <f t="shared" si="0"/>
        <v>0.96666666666666667</v>
      </c>
      <c r="F16" s="7" t="s">
        <v>11</v>
      </c>
      <c r="G16" s="8">
        <v>10</v>
      </c>
      <c r="H16" s="24">
        <f t="shared" si="1"/>
        <v>0.66666666666666663</v>
      </c>
      <c r="J16" s="7" t="s">
        <v>11</v>
      </c>
      <c r="K16" s="8">
        <v>7</v>
      </c>
      <c r="L16" s="8">
        <v>0</v>
      </c>
      <c r="M16" s="24">
        <f t="shared" si="2"/>
        <v>0.76666666666666672</v>
      </c>
    </row>
    <row r="17" spans="2:13" ht="15.75" x14ac:dyDescent="0.25">
      <c r="B17" s="7" t="s">
        <v>12</v>
      </c>
      <c r="C17" s="8">
        <v>29</v>
      </c>
      <c r="D17" s="24">
        <f t="shared" si="0"/>
        <v>0.96666666666666667</v>
      </c>
      <c r="F17" s="7" t="s">
        <v>12</v>
      </c>
      <c r="G17" s="8">
        <v>9</v>
      </c>
      <c r="H17" s="24">
        <f t="shared" si="1"/>
        <v>0.7</v>
      </c>
      <c r="J17" s="7" t="s">
        <v>12</v>
      </c>
      <c r="K17" s="8">
        <v>8</v>
      </c>
      <c r="L17" s="8">
        <v>1</v>
      </c>
      <c r="M17" s="24">
        <f t="shared" si="2"/>
        <v>0.76666666666666672</v>
      </c>
    </row>
    <row r="18" spans="2:13" ht="15.75" x14ac:dyDescent="0.25">
      <c r="B18" s="7" t="s">
        <v>13</v>
      </c>
      <c r="C18" s="8">
        <v>22</v>
      </c>
      <c r="D18" s="24">
        <f t="shared" si="0"/>
        <v>0.73333333333333328</v>
      </c>
      <c r="F18" s="7" t="s">
        <v>13</v>
      </c>
      <c r="G18" s="8">
        <v>6</v>
      </c>
      <c r="H18" s="24">
        <f t="shared" si="1"/>
        <v>0.8</v>
      </c>
      <c r="J18" s="7" t="s">
        <v>13</v>
      </c>
      <c r="K18" s="8">
        <v>8</v>
      </c>
      <c r="L18" s="8">
        <v>0</v>
      </c>
      <c r="M18" s="24">
        <f t="shared" si="2"/>
        <v>0.73333333333333328</v>
      </c>
    </row>
    <row r="19" spans="2:13" ht="15.75" x14ac:dyDescent="0.25">
      <c r="B19" s="7" t="s">
        <v>14</v>
      </c>
      <c r="C19" s="8">
        <v>23</v>
      </c>
      <c r="D19" s="24">
        <f t="shared" si="0"/>
        <v>0.76666666666666672</v>
      </c>
      <c r="F19" s="7" t="s">
        <v>14</v>
      </c>
      <c r="G19" s="8">
        <v>0</v>
      </c>
      <c r="H19" s="24">
        <f t="shared" si="1"/>
        <v>1</v>
      </c>
      <c r="J19" s="7" t="s">
        <v>14</v>
      </c>
      <c r="K19" s="8">
        <v>1</v>
      </c>
      <c r="L19" s="8">
        <v>0</v>
      </c>
      <c r="M19" s="24">
        <f t="shared" si="2"/>
        <v>0.96666666666666667</v>
      </c>
    </row>
    <row r="21" spans="2:13" ht="18.75" x14ac:dyDescent="0.3">
      <c r="B21" s="48" t="s">
        <v>23</v>
      </c>
      <c r="C21" s="48"/>
      <c r="D21" s="54">
        <f>AVERAGE(D6:D19)</f>
        <v>0.80952380952380953</v>
      </c>
      <c r="F21" s="48" t="s">
        <v>23</v>
      </c>
      <c r="G21" s="48"/>
      <c r="H21" s="54">
        <f>AVERAGE(H6:H19)</f>
        <v>0.838095238095238</v>
      </c>
      <c r="J21" s="47" t="s">
        <v>23</v>
      </c>
      <c r="K21" s="47"/>
      <c r="L21" s="47"/>
      <c r="M21" s="54">
        <f>AVERAGE(M6:M19)</f>
        <v>0.80952380952380953</v>
      </c>
    </row>
  </sheetData>
  <mergeCells count="8">
    <mergeCell ref="B2:E2"/>
    <mergeCell ref="F2:M2"/>
    <mergeCell ref="J21:L21"/>
    <mergeCell ref="B21:C21"/>
    <mergeCell ref="F21:G21"/>
    <mergeCell ref="B4:D4"/>
    <mergeCell ref="F4:H4"/>
    <mergeCell ref="J4:M4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zoomScaleNormal="100" workbookViewId="0"/>
  </sheetViews>
  <sheetFormatPr defaultRowHeight="15" x14ac:dyDescent="0.25"/>
  <cols>
    <col min="1" max="1" width="9.140625" style="1"/>
    <col min="2" max="2" width="21.28515625" style="1" customWidth="1"/>
    <col min="3" max="3" width="15.140625" style="1" customWidth="1"/>
    <col min="4" max="4" width="15" style="1" customWidth="1"/>
    <col min="5" max="5" width="15.5703125" style="1" customWidth="1"/>
    <col min="6" max="6" width="16" style="1" customWidth="1"/>
    <col min="7" max="7" width="16.7109375" style="1" customWidth="1"/>
    <col min="8" max="8" width="4.7109375" style="1" customWidth="1"/>
    <col min="9" max="9" width="21.140625" style="1" customWidth="1"/>
    <col min="10" max="10" width="16.140625" style="1" customWidth="1"/>
    <col min="11" max="16384" width="9.140625" style="1"/>
  </cols>
  <sheetData>
    <row r="1" spans="2:10" ht="16.5" customHeight="1" x14ac:dyDescent="0.25"/>
    <row r="2" spans="2:10" ht="40.5" customHeight="1" x14ac:dyDescent="0.65">
      <c r="B2" s="42" t="s">
        <v>34</v>
      </c>
      <c r="C2" s="42"/>
      <c r="D2" s="49" t="s">
        <v>24</v>
      </c>
      <c r="E2" s="49"/>
      <c r="F2" s="49"/>
      <c r="G2" s="49"/>
      <c r="H2" s="14"/>
      <c r="I2" s="14"/>
      <c r="J2" s="14"/>
    </row>
    <row r="3" spans="2:10" ht="8.25" customHeight="1" x14ac:dyDescent="0.65">
      <c r="B3" s="13"/>
      <c r="C3" s="13"/>
      <c r="D3" s="15"/>
      <c r="E3" s="15"/>
      <c r="F3" s="15"/>
      <c r="G3" s="15"/>
      <c r="H3" s="14"/>
      <c r="I3" s="14"/>
      <c r="J3" s="14"/>
    </row>
    <row r="4" spans="2:10" s="9" customFormat="1" ht="32.25" customHeight="1" x14ac:dyDescent="0.45">
      <c r="B4" s="17"/>
      <c r="C4" s="18" t="s">
        <v>25</v>
      </c>
      <c r="D4" s="18" t="s">
        <v>26</v>
      </c>
      <c r="E4" s="18" t="s">
        <v>27</v>
      </c>
      <c r="F4" s="18" t="s">
        <v>28</v>
      </c>
      <c r="G4" s="18" t="s">
        <v>29</v>
      </c>
      <c r="H4" s="11"/>
      <c r="I4" s="26" t="s">
        <v>30</v>
      </c>
      <c r="J4" s="58">
        <f>MAX(C5:G9)</f>
        <v>7224.89</v>
      </c>
    </row>
    <row r="5" spans="2:10" s="9" customFormat="1" ht="32.25" customHeight="1" x14ac:dyDescent="0.45">
      <c r="B5" s="19" t="s">
        <v>25</v>
      </c>
      <c r="C5" s="21"/>
      <c r="D5" s="57">
        <v>944.4</v>
      </c>
      <c r="E5" s="20">
        <v>1945.42</v>
      </c>
      <c r="F5" s="20">
        <v>7224.89</v>
      </c>
      <c r="G5" s="20">
        <v>3108.01</v>
      </c>
      <c r="H5" s="11"/>
      <c r="I5" s="26" t="s">
        <v>31</v>
      </c>
      <c r="J5" s="58">
        <f>MIN(C5:G9)</f>
        <v>944.4</v>
      </c>
    </row>
    <row r="6" spans="2:10" ht="32.25" customHeight="1" x14ac:dyDescent="0.25">
      <c r="B6" s="19" t="s">
        <v>26</v>
      </c>
      <c r="C6" s="57">
        <v>944.4</v>
      </c>
      <c r="D6" s="21"/>
      <c r="E6" s="20">
        <v>1474.26</v>
      </c>
      <c r="F6" s="20">
        <v>6831.68</v>
      </c>
      <c r="G6" s="57">
        <v>2799.8</v>
      </c>
      <c r="H6" s="2"/>
      <c r="I6" s="26" t="s">
        <v>32</v>
      </c>
      <c r="J6" s="58">
        <f>AVERAGE(C5:G9)</f>
        <v>3515.1840000000002</v>
      </c>
    </row>
    <row r="7" spans="2:10" ht="32.25" customHeight="1" x14ac:dyDescent="0.25">
      <c r="B7" s="19" t="s">
        <v>27</v>
      </c>
      <c r="C7" s="20">
        <v>1945.42</v>
      </c>
      <c r="D7" s="20">
        <v>1474.26</v>
      </c>
      <c r="E7" s="21"/>
      <c r="F7" s="20">
        <v>5371.4</v>
      </c>
      <c r="G7" s="20">
        <v>1334.99</v>
      </c>
      <c r="H7" s="3"/>
      <c r="I7" s="26" t="s">
        <v>33</v>
      </c>
      <c r="J7" s="58">
        <f>J4-J5</f>
        <v>6280.4900000000007</v>
      </c>
    </row>
    <row r="8" spans="2:10" ht="32.25" customHeight="1" x14ac:dyDescent="0.25">
      <c r="B8" s="19" t="s">
        <v>28</v>
      </c>
      <c r="C8" s="20">
        <v>7224.89</v>
      </c>
      <c r="D8" s="20">
        <v>6831.68</v>
      </c>
      <c r="E8" s="57">
        <v>5371.4</v>
      </c>
      <c r="F8" s="21"/>
      <c r="G8" s="20">
        <v>4116.99</v>
      </c>
      <c r="H8" s="3"/>
      <c r="I8" s="4"/>
      <c r="J8" s="3"/>
    </row>
    <row r="9" spans="2:10" ht="32.25" customHeight="1" x14ac:dyDescent="0.25">
      <c r="B9" s="19" t="s">
        <v>29</v>
      </c>
      <c r="C9" s="20">
        <v>3108.01</v>
      </c>
      <c r="D9" s="57">
        <v>2799.8</v>
      </c>
      <c r="E9" s="20">
        <v>1334.99</v>
      </c>
      <c r="F9" s="20">
        <v>4116.99</v>
      </c>
      <c r="G9" s="21"/>
      <c r="H9" s="3"/>
      <c r="I9" s="4"/>
      <c r="J9" s="3"/>
    </row>
    <row r="10" spans="2:10" ht="15.75" x14ac:dyDescent="0.25">
      <c r="B10" s="3"/>
      <c r="C10" s="4"/>
      <c r="D10" s="3"/>
      <c r="F10" s="3"/>
      <c r="G10" s="4"/>
      <c r="H10" s="3"/>
      <c r="I10" s="4"/>
      <c r="J10" s="3"/>
    </row>
    <row r="11" spans="2:10" ht="15.75" x14ac:dyDescent="0.25">
      <c r="B11" s="3"/>
      <c r="C11" s="4"/>
      <c r="D11" s="3"/>
      <c r="F11" s="3"/>
      <c r="G11" s="4"/>
      <c r="H11" s="3"/>
      <c r="I11" s="4"/>
      <c r="J11" s="3"/>
    </row>
    <row r="12" spans="2:10" ht="15.75" x14ac:dyDescent="0.25">
      <c r="B12" s="3"/>
      <c r="C12" s="4"/>
      <c r="D12" s="3"/>
      <c r="F12" s="3"/>
      <c r="G12" s="4"/>
      <c r="H12" s="3"/>
      <c r="I12" s="4"/>
      <c r="J12" s="3"/>
    </row>
    <row r="13" spans="2:10" ht="15.75" x14ac:dyDescent="0.25">
      <c r="B13" s="3"/>
      <c r="C13" s="4"/>
      <c r="D13" s="3"/>
      <c r="F13" s="3"/>
      <c r="G13" s="4"/>
      <c r="H13" s="3"/>
      <c r="I13" s="4"/>
      <c r="J13" s="3"/>
    </row>
    <row r="14" spans="2:10" ht="15.75" x14ac:dyDescent="0.25">
      <c r="B14" s="3"/>
      <c r="C14" s="4"/>
      <c r="D14" s="3"/>
      <c r="F14" s="3"/>
      <c r="G14" s="4"/>
      <c r="H14" s="3"/>
      <c r="I14" s="4"/>
      <c r="J14" s="3"/>
    </row>
    <row r="15" spans="2:10" ht="15.75" x14ac:dyDescent="0.25">
      <c r="B15" s="3"/>
      <c r="C15" s="4"/>
      <c r="D15" s="3"/>
      <c r="F15" s="3"/>
      <c r="G15" s="4"/>
      <c r="H15" s="3"/>
      <c r="I15" s="4"/>
      <c r="J15" s="3"/>
    </row>
    <row r="16" spans="2:10" ht="15.75" x14ac:dyDescent="0.25">
      <c r="B16" s="3"/>
      <c r="C16" s="4"/>
      <c r="D16" s="3"/>
      <c r="F16" s="3"/>
      <c r="G16" s="4"/>
      <c r="H16" s="3"/>
      <c r="I16" s="4"/>
      <c r="J16" s="3"/>
    </row>
    <row r="17" spans="2:10" ht="15.75" x14ac:dyDescent="0.25">
      <c r="B17" s="3"/>
      <c r="C17" s="4"/>
      <c r="D17" s="3"/>
      <c r="F17" s="3"/>
      <c r="G17" s="4"/>
      <c r="H17" s="3"/>
      <c r="I17" s="4"/>
      <c r="J17" s="3"/>
    </row>
    <row r="18" spans="2:10" ht="15.75" x14ac:dyDescent="0.25">
      <c r="B18" s="3"/>
      <c r="C18" s="4"/>
      <c r="D18" s="3"/>
      <c r="F18" s="3"/>
      <c r="G18" s="4"/>
      <c r="H18" s="3"/>
      <c r="I18" s="4"/>
      <c r="J18" s="3"/>
    </row>
    <row r="19" spans="2:10" ht="15.75" x14ac:dyDescent="0.25">
      <c r="B19" s="3"/>
      <c r="C19" s="4"/>
      <c r="D19" s="3"/>
      <c r="F19" s="3"/>
      <c r="G19" s="4"/>
      <c r="H19" s="3"/>
      <c r="I19" s="4"/>
      <c r="J19" s="3"/>
    </row>
    <row r="20" spans="2:10" ht="15.75" x14ac:dyDescent="0.25">
      <c r="B20" s="3"/>
      <c r="C20" s="4"/>
      <c r="D20" s="3"/>
      <c r="F20" s="3"/>
      <c r="G20" s="4"/>
      <c r="H20" s="3"/>
      <c r="I20" s="4"/>
      <c r="J20" s="3"/>
    </row>
    <row r="21" spans="2:10" ht="15.75" x14ac:dyDescent="0.25">
      <c r="B21" s="3"/>
      <c r="C21" s="4"/>
      <c r="D21" s="3"/>
      <c r="F21" s="3"/>
      <c r="G21" s="4"/>
      <c r="H21" s="3"/>
      <c r="I21" s="4"/>
      <c r="J21" s="3"/>
    </row>
  </sheetData>
  <mergeCells count="2">
    <mergeCell ref="B2:C2"/>
    <mergeCell ref="D2:G2"/>
  </mergeCell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workbookViewId="0"/>
  </sheetViews>
  <sheetFormatPr defaultRowHeight="15" x14ac:dyDescent="0.25"/>
  <cols>
    <col min="1" max="1" width="9.140625" style="1"/>
    <col min="2" max="2" width="14.42578125" style="1" customWidth="1"/>
    <col min="3" max="5" width="11.28515625" style="1" customWidth="1"/>
    <col min="6" max="6" width="13.42578125" style="1" customWidth="1"/>
    <col min="7" max="7" width="13.7109375" style="1" customWidth="1"/>
    <col min="8" max="8" width="16.7109375" style="1" customWidth="1"/>
    <col min="9" max="9" width="5.85546875" style="1" customWidth="1"/>
    <col min="10" max="10" width="12.28515625" style="1" customWidth="1"/>
    <col min="11" max="11" width="14" style="1" customWidth="1"/>
    <col min="12" max="12" width="10.42578125" style="1" customWidth="1"/>
    <col min="13" max="13" width="16.140625" style="1" customWidth="1"/>
    <col min="14" max="14" width="3.85546875" style="1" customWidth="1"/>
    <col min="15" max="16384" width="9.140625" style="1"/>
  </cols>
  <sheetData>
    <row r="1" spans="2:13" ht="16.5" customHeight="1" x14ac:dyDescent="0.25"/>
    <row r="2" spans="2:13" ht="38.25" x14ac:dyDescent="0.65">
      <c r="B2" s="25" t="s">
        <v>57</v>
      </c>
      <c r="C2" s="25"/>
      <c r="D2" s="45" t="s">
        <v>63</v>
      </c>
      <c r="E2" s="45"/>
      <c r="F2" s="45"/>
      <c r="G2" s="45"/>
      <c r="H2" s="45"/>
      <c r="I2" s="45"/>
      <c r="J2" s="45"/>
      <c r="K2" s="45"/>
      <c r="L2" s="12"/>
      <c r="M2" s="12"/>
    </row>
    <row r="4" spans="2:13" ht="28.5" x14ac:dyDescent="0.45">
      <c r="B4" s="50" t="s">
        <v>17</v>
      </c>
      <c r="C4" s="51"/>
      <c r="D4" s="51"/>
      <c r="E4" s="10"/>
      <c r="F4" s="40"/>
      <c r="G4" s="41"/>
      <c r="H4" s="41"/>
      <c r="I4" s="10"/>
      <c r="J4" s="40"/>
      <c r="K4" s="40"/>
      <c r="L4" s="40"/>
      <c r="M4" s="40"/>
    </row>
    <row r="5" spans="2:13" ht="37.5" x14ac:dyDescent="0.25">
      <c r="B5" s="23" t="s">
        <v>61</v>
      </c>
      <c r="C5" s="23" t="s">
        <v>58</v>
      </c>
      <c r="D5" s="6" t="s">
        <v>59</v>
      </c>
      <c r="E5" s="6" t="s">
        <v>60</v>
      </c>
      <c r="F5" s="6" t="s">
        <v>62</v>
      </c>
      <c r="G5" s="2"/>
      <c r="H5" s="35"/>
      <c r="J5" s="2"/>
      <c r="K5" s="2"/>
      <c r="L5" s="2"/>
      <c r="M5" s="35"/>
    </row>
    <row r="6" spans="2:13" ht="15.75" x14ac:dyDescent="0.25">
      <c r="B6" s="39">
        <v>0.5</v>
      </c>
      <c r="C6" s="38">
        <v>0.32</v>
      </c>
      <c r="D6" s="38">
        <v>0.27</v>
      </c>
      <c r="E6" s="38">
        <v>0.33</v>
      </c>
      <c r="F6" s="55">
        <f>AVERAGE(C6:E6)</f>
        <v>0.3066666666666667</v>
      </c>
      <c r="G6" s="4"/>
      <c r="H6" s="3"/>
      <c r="J6" s="3"/>
      <c r="K6" s="4"/>
      <c r="L6" s="4"/>
      <c r="M6" s="36"/>
    </row>
    <row r="7" spans="2:13" ht="15.75" x14ac:dyDescent="0.25">
      <c r="B7" s="39">
        <v>1</v>
      </c>
      <c r="C7" s="38">
        <v>0.42</v>
      </c>
      <c r="D7" s="38">
        <v>0.45</v>
      </c>
      <c r="E7" s="38">
        <v>0.48</v>
      </c>
      <c r="F7" s="55">
        <f t="shared" ref="F7:F15" si="0">AVERAGE(C7:E7)</f>
        <v>0.45</v>
      </c>
      <c r="G7" s="4"/>
      <c r="H7" s="3"/>
      <c r="J7" s="3"/>
      <c r="K7" s="4"/>
      <c r="L7" s="4"/>
      <c r="M7" s="3"/>
    </row>
    <row r="8" spans="2:13" ht="15.75" x14ac:dyDescent="0.25">
      <c r="B8" s="39">
        <v>1.5</v>
      </c>
      <c r="C8" s="38">
        <v>0.49</v>
      </c>
      <c r="D8" s="38">
        <v>0.54</v>
      </c>
      <c r="E8" s="38">
        <v>0.59</v>
      </c>
      <c r="F8" s="55">
        <f t="shared" si="0"/>
        <v>0.54</v>
      </c>
      <c r="G8" s="4"/>
      <c r="H8" s="3"/>
      <c r="J8" s="3"/>
      <c r="K8" s="4"/>
      <c r="L8" s="4"/>
      <c r="M8" s="3"/>
    </row>
    <row r="9" spans="2:13" ht="15.75" x14ac:dyDescent="0.25">
      <c r="B9" s="39">
        <v>2</v>
      </c>
      <c r="C9" s="38">
        <v>0.68</v>
      </c>
      <c r="D9" s="38">
        <v>0.64</v>
      </c>
      <c r="E9" s="38">
        <v>0.6</v>
      </c>
      <c r="F9" s="55">
        <f t="shared" si="0"/>
        <v>0.64</v>
      </c>
      <c r="G9" s="4"/>
      <c r="H9" s="3"/>
      <c r="J9" s="3"/>
      <c r="K9" s="4"/>
      <c r="L9" s="4"/>
      <c r="M9" s="3"/>
    </row>
    <row r="10" spans="2:13" ht="15.75" x14ac:dyDescent="0.25">
      <c r="B10" s="39">
        <v>2.5</v>
      </c>
      <c r="C10" s="38">
        <v>0.68</v>
      </c>
      <c r="D10" s="38">
        <v>0.65</v>
      </c>
      <c r="E10" s="38">
        <v>0.78</v>
      </c>
      <c r="F10" s="55">
        <f t="shared" si="0"/>
        <v>0.70333333333333348</v>
      </c>
      <c r="G10" s="4"/>
      <c r="H10" s="3"/>
      <c r="J10" s="3"/>
      <c r="K10" s="4"/>
      <c r="L10" s="4"/>
      <c r="M10" s="3"/>
    </row>
    <row r="11" spans="2:13" ht="15.75" x14ac:dyDescent="0.25">
      <c r="B11" s="39">
        <v>3</v>
      </c>
      <c r="C11" s="38">
        <v>0.72</v>
      </c>
      <c r="D11" s="38">
        <v>0.79</v>
      </c>
      <c r="E11" s="38">
        <v>0.77</v>
      </c>
      <c r="F11" s="55">
        <f t="shared" si="0"/>
        <v>0.76000000000000012</v>
      </c>
      <c r="G11" s="4"/>
      <c r="H11" s="3"/>
      <c r="J11" s="3"/>
      <c r="K11" s="4"/>
      <c r="L11" s="4"/>
      <c r="M11" s="3"/>
    </row>
    <row r="12" spans="2:13" ht="15.75" x14ac:dyDescent="0.25">
      <c r="B12" s="39">
        <v>3.5</v>
      </c>
      <c r="C12" s="38">
        <v>0.82</v>
      </c>
      <c r="D12" s="38">
        <v>0.86</v>
      </c>
      <c r="E12" s="38">
        <v>0.84</v>
      </c>
      <c r="F12" s="55">
        <f t="shared" si="0"/>
        <v>0.84</v>
      </c>
      <c r="G12" s="4"/>
      <c r="H12" s="3"/>
      <c r="J12" s="3"/>
      <c r="K12" s="4"/>
      <c r="L12" s="4"/>
      <c r="M12" s="3"/>
    </row>
    <row r="13" spans="2:13" ht="15.75" x14ac:dyDescent="0.25">
      <c r="B13" s="39">
        <v>4</v>
      </c>
      <c r="C13" s="38">
        <v>0.9</v>
      </c>
      <c r="D13" s="38">
        <v>0.88</v>
      </c>
      <c r="E13" s="38">
        <v>0.93</v>
      </c>
      <c r="F13" s="55">
        <f t="shared" si="0"/>
        <v>0.90333333333333332</v>
      </c>
      <c r="G13" s="4"/>
      <c r="H13" s="3"/>
      <c r="J13" s="3"/>
      <c r="K13" s="4"/>
      <c r="L13" s="4"/>
      <c r="M13" s="3"/>
    </row>
    <row r="14" spans="2:13" ht="15.75" x14ac:dyDescent="0.25">
      <c r="B14" s="39">
        <v>4.5</v>
      </c>
      <c r="C14" s="38">
        <v>0.94</v>
      </c>
      <c r="D14" s="38">
        <v>0.96</v>
      </c>
      <c r="E14" s="38">
        <v>0.92</v>
      </c>
      <c r="F14" s="55">
        <f t="shared" si="0"/>
        <v>0.94</v>
      </c>
      <c r="G14" s="4"/>
      <c r="H14" s="3"/>
      <c r="J14" s="3"/>
      <c r="K14" s="4"/>
      <c r="L14" s="4"/>
      <c r="M14" s="3"/>
    </row>
    <row r="15" spans="2:13" ht="15.75" x14ac:dyDescent="0.25">
      <c r="B15" s="39">
        <v>5</v>
      </c>
      <c r="C15" s="38">
        <v>1.02</v>
      </c>
      <c r="D15" s="38">
        <v>0.95</v>
      </c>
      <c r="E15" s="38">
        <v>1.04</v>
      </c>
      <c r="F15" s="55">
        <f t="shared" si="0"/>
        <v>1.0033333333333332</v>
      </c>
      <c r="G15" s="4"/>
      <c r="H15" s="3"/>
      <c r="J15" s="3"/>
      <c r="K15" s="4"/>
      <c r="L15" s="4"/>
      <c r="M15" s="3"/>
    </row>
    <row r="16" spans="2:13" ht="15.75" x14ac:dyDescent="0.25">
      <c r="B16" s="3"/>
      <c r="C16" s="4"/>
      <c r="D16" s="3"/>
      <c r="E16" s="3"/>
      <c r="F16" s="3"/>
      <c r="G16" s="4"/>
      <c r="H16" s="3"/>
      <c r="J16" s="3"/>
      <c r="K16" s="4"/>
      <c r="L16" s="4"/>
      <c r="M16" s="3"/>
    </row>
    <row r="17" spans="2:13" ht="15.75" x14ac:dyDescent="0.25">
      <c r="B17" s="3"/>
      <c r="C17" s="4"/>
      <c r="D17" s="3"/>
      <c r="E17" s="3"/>
      <c r="F17" s="3"/>
      <c r="G17" s="4"/>
      <c r="H17" s="3"/>
      <c r="J17" s="3"/>
      <c r="K17" s="4"/>
      <c r="L17" s="4"/>
      <c r="M17" s="3"/>
    </row>
    <row r="18" spans="2:13" ht="15.75" x14ac:dyDescent="0.25">
      <c r="B18" s="3"/>
      <c r="C18" s="4"/>
      <c r="D18" s="3"/>
      <c r="E18" s="3"/>
      <c r="F18" s="3"/>
      <c r="G18" s="4"/>
      <c r="H18" s="3"/>
      <c r="J18" s="3"/>
      <c r="K18" s="4"/>
      <c r="L18" s="4"/>
      <c r="M18" s="3"/>
    </row>
    <row r="19" spans="2:13" ht="15.75" x14ac:dyDescent="0.25">
      <c r="B19" s="3"/>
      <c r="C19" s="4"/>
      <c r="D19" s="3"/>
      <c r="E19" s="3"/>
      <c r="F19" s="3"/>
      <c r="G19" s="4"/>
      <c r="H19" s="3"/>
      <c r="J19" s="3"/>
      <c r="K19" s="4"/>
      <c r="L19" s="4"/>
      <c r="M19" s="3"/>
    </row>
    <row r="21" spans="2:13" ht="18.75" x14ac:dyDescent="0.3">
      <c r="B21" s="52"/>
      <c r="C21" s="52"/>
      <c r="D21" s="37"/>
      <c r="F21" s="52"/>
      <c r="G21" s="52"/>
      <c r="H21" s="37"/>
      <c r="J21" s="52"/>
      <c r="K21" s="52"/>
      <c r="L21" s="52"/>
    </row>
  </sheetData>
  <mergeCells count="7">
    <mergeCell ref="D2:K2"/>
    <mergeCell ref="B4:D4"/>
    <mergeCell ref="F4:H4"/>
    <mergeCell ref="J4:M4"/>
    <mergeCell ref="B21:C21"/>
    <mergeCell ref="F21:G21"/>
    <mergeCell ref="J21:L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Using Formulas</vt:lpstr>
      <vt:lpstr>Density Calculator</vt:lpstr>
      <vt:lpstr>Grade Calculator</vt:lpstr>
      <vt:lpstr>Distance Map</vt:lpstr>
      <vt:lpstr>Lab Data</vt:lpstr>
      <vt:lpstr>Build your 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Cossette</dc:creator>
  <cp:lastModifiedBy>Joe Cossette</cp:lastModifiedBy>
  <dcterms:created xsi:type="dcterms:W3CDTF">2018-01-02T20:46:01Z</dcterms:created>
  <dcterms:modified xsi:type="dcterms:W3CDTF">2018-07-03T02:27:54Z</dcterms:modified>
</cp:coreProperties>
</file>